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Project\xampp\htdocs\development\sumatrajakarta\NEW\"/>
    </mc:Choice>
  </mc:AlternateContent>
  <bookViews>
    <workbookView xWindow="0" yWindow="0" windowWidth="20490" windowHeight="8340"/>
  </bookViews>
  <sheets>
    <sheet name="Sheet1" sheetId="1" r:id="rId1"/>
    <sheet name="Sheet2"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2" l="1"/>
  <c r="I3" i="2"/>
  <c r="I4" i="2"/>
  <c r="I2" i="2"/>
  <c r="B11" i="2"/>
  <c r="B10" i="2"/>
  <c r="H3" i="2"/>
  <c r="H4" i="2"/>
  <c r="H2" i="2"/>
</calcChain>
</file>

<file path=xl/sharedStrings.xml><?xml version="1.0" encoding="utf-8"?>
<sst xmlns="http://schemas.openxmlformats.org/spreadsheetml/2006/main" count="146" uniqueCount="88">
  <si>
    <t>Inventory</t>
  </si>
  <si>
    <t>Diamond</t>
  </si>
  <si>
    <t>weight (in gram)</t>
  </si>
  <si>
    <t>Weight</t>
  </si>
  <si>
    <t>Master</t>
  </si>
  <si>
    <t>Diamond Categorization</t>
  </si>
  <si>
    <t>-</t>
  </si>
  <si>
    <t>Tambah log di halaman tersebut, di detailkan apabila ada yang edit ada log-nya. Dikasih Link LOG di samping, apabila diklik, keluar detailnya (User Edit, Price Before, Date Details)</t>
  </si>
  <si>
    <t>Before</t>
  </si>
  <si>
    <t>After</t>
  </si>
  <si>
    <t>Diamond - Barcode</t>
  </si>
  <si>
    <t>Polish --&gt; Pol
Symetry Sym --&gt; Sym
Certificate No --&gt; Cert No:
RAP Price --&gt; RAP</t>
  </si>
  <si>
    <t>1. Tambahan master working hour
2. Tidak bisa login apabila diluar working hour
3. Master Working hour ditempelkan berdasarkan cabang</t>
  </si>
  <si>
    <t>USD - IDR (New)</t>
  </si>
  <si>
    <t>Working Hour (New)</t>
  </si>
  <si>
    <t>Sales</t>
  </si>
  <si>
    <t>Dipage kedua ada pilihan currency USD / IDR</t>
  </si>
  <si>
    <t>Print Invoice</t>
  </si>
  <si>
    <t>Gold dan Logam Mulia bisa print bareng dalam satu Invoice
Diamond harus sendiri
Services sendiri
ReadyItem, Cincin, Mastura, Liontin, Kerabu, GKGR, Rangka bisa digabung dalam satu invoice</t>
  </si>
  <si>
    <t>Connect ke Reminder Payment</t>
  </si>
  <si>
    <t>Pada saat add new inventory, di log USD - IDR hari itu berapa, dan buat report baru untuk log ini</t>
  </si>
  <si>
    <t>Inventory - USD/IDR</t>
  </si>
  <si>
    <t>Mandays</t>
  </si>
  <si>
    <t>Menu</t>
  </si>
  <si>
    <t>Detail - Menu</t>
  </si>
  <si>
    <t>No</t>
  </si>
  <si>
    <t>Buletin Board (New)</t>
  </si>
  <si>
    <t>Bisa input note di calender seperti di page calender.html. Bikin seperti google calender. 
Reminder: 
To: (drop down list users)
What: Descripsi, textarea
Bisa diklik details</t>
  </si>
  <si>
    <t>Country</t>
  </si>
  <si>
    <t>Province</t>
  </si>
  <si>
    <t>Deleted Items (New)</t>
  </si>
  <si>
    <t>Apabila detele inventory, harus ada reason sewaktu delete. Tambahan report barang-barang inventory yang di-delete</t>
  </si>
  <si>
    <t>Inventory &amp; Reports</t>
  </si>
  <si>
    <t>Report</t>
  </si>
  <si>
    <t>Ada filter per Branch, dan All Branch</t>
  </si>
  <si>
    <t>Description --&gt; Untuk print barcode (existing) --&gt; dikecilin aja karena ga butuh besar --&gt; Diganti jadi Print Description
Tambahan satu field lagi Internal Description --&gt; Cuma untuk di data aja</t>
  </si>
  <si>
    <t>Dashboard</t>
  </si>
  <si>
    <t>Sold Item</t>
  </si>
  <si>
    <t>Today,  This Month --&gt; Semua input inventory and sales input ke table baru, sehingga hitungnya tidak ke table existing jadi ga berat --&gt; Tampilan seperti Statistik paling atas</t>
  </si>
  <si>
    <t>Sold Item ( All, and branches)</t>
  </si>
  <si>
    <t>TOP Suppliers (New)</t>
  </si>
  <si>
    <t>Sales - USD/IDR</t>
  </si>
  <si>
    <t>Pada saat sales, simpan dia menggunakan KURS berapa</t>
  </si>
  <si>
    <t>1. Konsep seperti master Gold
2. Pakai harga USD-IDR terakhir
3. Log disimpan
4. Listing Master USD - IDR hanya top 15, namun ada link di bawah untuk liat all LOG</t>
  </si>
  <si>
    <t>Today,  This Month --&gt; Semua  inventory and sales input ke table baru, sehingga hitungnya tidak ke table existing jadi ga berat --&gt; Tampilan seperti Statistik paling atas --&gt; Simulasi di sheet 2</t>
  </si>
  <si>
    <r>
      <t xml:space="preserve">Today, This Month (formula: Sales - CB Price)  --&gt; Semua  inventory and sales input ke table baru, sehingga hitungnya tidak ke table existing jadi ga berat </t>
    </r>
    <r>
      <rPr>
        <b/>
        <sz val="11"/>
        <color theme="1"/>
        <rFont val="Calibri"/>
        <family val="2"/>
        <scheme val="minor"/>
      </rPr>
      <t xml:space="preserve">--&gt; </t>
    </r>
    <r>
      <rPr>
        <sz val="11"/>
        <color theme="1"/>
        <rFont val="Calibri"/>
        <family val="2"/>
        <scheme val="minor"/>
      </rPr>
      <t xml:space="preserve"> Tampilan seperti Statistik paling atas --&gt; Simulasi di sheet 2</t>
    </r>
  </si>
  <si>
    <t>Tanggal</t>
  </si>
  <si>
    <t>Total Sales (USD)</t>
  </si>
  <si>
    <t>Apabila Dasboard dibuka tanggal 4 May 2014 jadi nya seperti ini</t>
  </si>
  <si>
    <t>Kurs Jual</t>
  </si>
  <si>
    <t>Kurs Beli</t>
  </si>
  <si>
    <t>CB Price</t>
  </si>
  <si>
    <t>Sales (USD)</t>
  </si>
  <si>
    <t>Sales (IDR)</t>
  </si>
  <si>
    <t>Gross Profit (USD)</t>
  </si>
  <si>
    <t>Total CB Price IDR</t>
  </si>
  <si>
    <t>Total SALES IDR</t>
  </si>
  <si>
    <t>Gross Profit (IDR)</t>
  </si>
  <si>
    <t xml:space="preserve">Sales Chart / Monthy - Per tahun </t>
  </si>
  <si>
    <t>Bar Chart, IDR, Monthly</t>
  </si>
  <si>
    <t>Sales USD  ( All, and branches)
Sales IDR  ( All, and branches)</t>
  </si>
  <si>
    <t>Gross Profit USD ( All, and branches)
Gross Profit IDR ( All, and branches)</t>
  </si>
  <si>
    <t xml:space="preserve">Contoh konsep Top Sellers
Chart: Kumpulan Qty Inventoy yang terjual Month
Data: Supplier Name, Month-Year (present month), QTY Sold, Total Sales (USD) </t>
  </si>
  <si>
    <t>Range Harga 
100-500 USD
501-1000 USD
1001-2000 USD
2001-3000 USD
3001-5000 USD
5001-7000 USD
7001-10.000 USD
&gt;10.001 USD</t>
  </si>
  <si>
    <t>Contoh Search by Time Period --&gt; Pie Chart Only</t>
  </si>
  <si>
    <t>Indicator Inventory</t>
  </si>
  <si>
    <t>Pie Chart --&gt; Merah dan Hijau</t>
  </si>
  <si>
    <t xml:space="preserve">Pada waktu pembayaran, di-log pembayarannya. 
Contoh kasus: Total harga barang 150 juta. Pada saat sales cust bayar 30 juta DEBIT BCA, sistem log masih kurang 120 juta. Connect ke Reminder Payment karena belum lunas hutang 120 juta. Next time ada pembayaran lagi 100 juta Credit Card BCA, jadi sisa hutang masih 20 juta dan masih muncul di Reminder Payment, dan beberapa hari lagi customer membayar via tranfer ke rekening 20 juta, sehingga semua lunas. Munculkan log juga pembayaran oleh customer ini. 
Harus ada menu untuk update pembayaran yang masuk ke data, bisa dari tranfer dll --&gt; DI Sales ? </t>
  </si>
  <si>
    <t>Notification</t>
  </si>
  <si>
    <t>Reminder payment yang lebih dari 1 bulan</t>
  </si>
  <si>
    <t>Invoice No, Sales Name, Customer Name, Data of Sales, Balance (sisa), Bisa klik detail untuk history pembayaran --&gt; Nelson</t>
  </si>
  <si>
    <t>Payment</t>
  </si>
  <si>
    <t>Tambah Filter by Customer Name, Inventory diganti Stock No
Nominal, Cicilan, term, Nominal return --&gt; Buang
Tambahkan Total Sales Amount, Paid Amount</t>
  </si>
  <si>
    <t>Paging Top 50 dan Searching by Barcode No, Nama Item</t>
  </si>
  <si>
    <t xml:space="preserve">Inventory </t>
  </si>
  <si>
    <t>Paging Top 50, nama item, nama customer</t>
  </si>
  <si>
    <t>FREE</t>
  </si>
  <si>
    <t xml:space="preserve">Report </t>
  </si>
  <si>
    <t>Filter Inventory -- Tambah All Inventory</t>
  </si>
  <si>
    <t xml:space="preserve">Return Sales </t>
  </si>
  <si>
    <t xml:space="preserve">Barcode - Kode Stock itu apa ya? - Maksudnya Barang lama itu apa? </t>
  </si>
  <si>
    <t>Customer</t>
  </si>
  <si>
    <t>Munculkan history sales dari customer, field: Invoice No, Invoice Date, Item No, Item Name, Picture, Supplier Name, Price, Sales Name. IDR KURS</t>
  </si>
  <si>
    <t>Photo Album (NEW)</t>
  </si>
  <si>
    <t>Konsep foto album, Foto dibawahnya Item No --&gt; Apabila diklik fotonya, bisa besar
Filter berdasarkan Jenis Inventory
Apabila diklik kode item, masuk ke detail (Item No + Print Description + Weight + LB Price )</t>
  </si>
  <si>
    <t>Description</t>
  </si>
  <si>
    <t>DONE</t>
  </si>
  <si>
    <t>Group by Invoice No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</si>
</sst>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9" tint="0.59999389629810485"/>
        <bgColor indexed="64"/>
      </patternFill>
    </fill>
    <fill>
      <patternFill patternType="solid">
        <fgColor indexed="6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3">
    <xf numFmtId="0" fontId="0" fillId="0" borderId="0" xfId="0"/>
    <xf numFmtId="0" fontId="0" fillId="3" borderId="0" xfId="0" applyFill="1"/>
    <xf numFmtId="0" fontId="0" fillId="3" borderId="1" xfId="0" applyFill="1" applyBorder="1" applyAlignment="1">
      <alignment horizontal="center" vertical="center"/>
    </xf>
    <xf numFmtId="0" fontId="0" fillId="3" borderId="1" xfId="0" applyFill="1" applyBorder="1"/>
    <xf numFmtId="0" fontId="0" fillId="3" borderId="1" xfId="0" quotePrefix="1" applyFill="1" applyBorder="1" applyAlignment="1">
      <alignment horizontal="center"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xf>
    <xf numFmtId="0" fontId="3" fillId="2" borderId="1" xfId="0" applyFont="1" applyFill="1" applyBorder="1" applyAlignment="1">
      <alignment horizontal="center" vertical="center"/>
    </xf>
    <xf numFmtId="0" fontId="0" fillId="3" borderId="1" xfId="0" applyFill="1" applyBorder="1" applyAlignment="1">
      <alignment horizontal="left" wrapText="1"/>
    </xf>
    <xf numFmtId="0" fontId="0" fillId="3" borderId="1" xfId="0" applyFill="1" applyBorder="1" applyAlignment="1">
      <alignment horizontal="center" vertical="center" wrapText="1"/>
    </xf>
    <xf numFmtId="15" fontId="0" fillId="0" borderId="0" xfId="0" applyNumberFormat="1"/>
    <xf numFmtId="164" fontId="0" fillId="0" borderId="0" xfId="1" applyNumberFormat="1" applyFont="1"/>
    <xf numFmtId="0" fontId="0" fillId="3" borderId="0" xfId="0" applyFill="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tabSelected="1" topLeftCell="A5" workbookViewId="0">
      <selection activeCell="E8" sqref="E8"/>
    </sheetView>
  </sheetViews>
  <sheetFormatPr defaultRowHeight="15" x14ac:dyDescent="0.25"/>
  <cols>
    <col min="1" max="1" width="5.7109375" style="1" customWidth="1"/>
    <col min="2" max="2" width="19" style="1" bestFit="1" customWidth="1"/>
    <col min="3" max="3" width="33" style="1" customWidth="1"/>
    <col min="4" max="4" width="15.7109375" style="1" bestFit="1" customWidth="1"/>
    <col min="5" max="5" width="87.140625" style="1" bestFit="1" customWidth="1"/>
    <col min="6" max="6" width="0" style="1" hidden="1" customWidth="1"/>
    <col min="7" max="7" width="18.5703125" style="12" customWidth="1"/>
    <col min="8" max="16384" width="9.140625" style="1"/>
  </cols>
  <sheetData>
    <row r="1" spans="1:7" ht="28.5" customHeight="1" x14ac:dyDescent="0.25">
      <c r="A1" s="7" t="s">
        <v>25</v>
      </c>
      <c r="B1" s="7" t="s">
        <v>23</v>
      </c>
      <c r="C1" s="7" t="s">
        <v>24</v>
      </c>
      <c r="D1" s="7" t="s">
        <v>8</v>
      </c>
      <c r="E1" s="7" t="s">
        <v>9</v>
      </c>
      <c r="F1" s="7" t="s">
        <v>22</v>
      </c>
      <c r="G1" s="7" t="s">
        <v>85</v>
      </c>
    </row>
    <row r="2" spans="1:7" x14ac:dyDescent="0.25">
      <c r="A2" s="2">
        <v>1</v>
      </c>
      <c r="B2" s="2" t="s">
        <v>0</v>
      </c>
      <c r="C2" s="2" t="s">
        <v>1</v>
      </c>
      <c r="D2" s="2" t="s">
        <v>2</v>
      </c>
      <c r="E2" s="2" t="s">
        <v>3</v>
      </c>
      <c r="F2" s="2" t="s">
        <v>76</v>
      </c>
      <c r="G2" s="2" t="s">
        <v>86</v>
      </c>
    </row>
    <row r="3" spans="1:7" ht="30" x14ac:dyDescent="0.25">
      <c r="A3" s="2">
        <v>2</v>
      </c>
      <c r="B3" s="2" t="s">
        <v>4</v>
      </c>
      <c r="C3" s="2" t="s">
        <v>5</v>
      </c>
      <c r="D3" s="4" t="s">
        <v>6</v>
      </c>
      <c r="E3" s="5" t="s">
        <v>7</v>
      </c>
      <c r="F3" s="2"/>
      <c r="G3" s="2" t="s">
        <v>86</v>
      </c>
    </row>
    <row r="4" spans="1:7" ht="60" x14ac:dyDescent="0.25">
      <c r="A4" s="2">
        <v>3</v>
      </c>
      <c r="B4" s="2" t="s">
        <v>0</v>
      </c>
      <c r="C4" s="2" t="s">
        <v>10</v>
      </c>
      <c r="D4" s="2"/>
      <c r="E4" s="5" t="s">
        <v>11</v>
      </c>
      <c r="F4" s="2" t="s">
        <v>76</v>
      </c>
      <c r="G4" s="2" t="s">
        <v>86</v>
      </c>
    </row>
    <row r="5" spans="1:7" ht="45" x14ac:dyDescent="0.25">
      <c r="A5" s="2">
        <v>4</v>
      </c>
      <c r="B5" s="2" t="s">
        <v>4</v>
      </c>
      <c r="C5" s="2" t="s">
        <v>14</v>
      </c>
      <c r="D5" s="2"/>
      <c r="E5" s="5" t="s">
        <v>12</v>
      </c>
      <c r="F5" s="2"/>
      <c r="G5" s="2" t="s">
        <v>86</v>
      </c>
    </row>
    <row r="6" spans="1:7" ht="60" x14ac:dyDescent="0.25">
      <c r="A6" s="2">
        <v>5</v>
      </c>
      <c r="B6" s="2" t="s">
        <v>4</v>
      </c>
      <c r="C6" s="2" t="s">
        <v>13</v>
      </c>
      <c r="D6" s="2"/>
      <c r="E6" s="5" t="s">
        <v>43</v>
      </c>
      <c r="F6" s="2"/>
      <c r="G6" s="2" t="s">
        <v>86</v>
      </c>
    </row>
    <row r="7" spans="1:7" x14ac:dyDescent="0.25">
      <c r="A7" s="2">
        <v>6</v>
      </c>
      <c r="B7" s="2" t="s">
        <v>15</v>
      </c>
      <c r="C7" s="2"/>
      <c r="D7" s="2"/>
      <c r="E7" s="6" t="s">
        <v>16</v>
      </c>
      <c r="F7" s="2"/>
      <c r="G7" s="2" t="s">
        <v>86</v>
      </c>
    </row>
    <row r="8" spans="1:7" ht="60" x14ac:dyDescent="0.25">
      <c r="A8" s="2">
        <v>7</v>
      </c>
      <c r="B8" s="2" t="s">
        <v>15</v>
      </c>
      <c r="C8" s="2" t="s">
        <v>17</v>
      </c>
      <c r="D8" s="2"/>
      <c r="E8" s="5" t="s">
        <v>18</v>
      </c>
      <c r="F8" s="2"/>
      <c r="G8" s="2" t="s">
        <v>86</v>
      </c>
    </row>
    <row r="9" spans="1:7" ht="120" x14ac:dyDescent="0.25">
      <c r="A9" s="2">
        <v>8</v>
      </c>
      <c r="B9" s="2" t="s">
        <v>15</v>
      </c>
      <c r="C9" s="2" t="s">
        <v>19</v>
      </c>
      <c r="D9" s="2"/>
      <c r="E9" s="5" t="s">
        <v>67</v>
      </c>
      <c r="F9" s="2"/>
      <c r="G9" s="2" t="s">
        <v>86</v>
      </c>
    </row>
    <row r="10" spans="1:7" x14ac:dyDescent="0.25">
      <c r="A10" s="2">
        <v>9</v>
      </c>
      <c r="B10" s="2" t="s">
        <v>4</v>
      </c>
      <c r="C10" s="2" t="s">
        <v>21</v>
      </c>
      <c r="D10" s="2"/>
      <c r="E10" s="6" t="s">
        <v>20</v>
      </c>
      <c r="F10" s="2"/>
      <c r="G10" s="2" t="s">
        <v>86</v>
      </c>
    </row>
    <row r="11" spans="1:7" x14ac:dyDescent="0.25">
      <c r="A11" s="2">
        <v>10</v>
      </c>
      <c r="B11" s="2" t="s">
        <v>15</v>
      </c>
      <c r="C11" s="2" t="s">
        <v>41</v>
      </c>
      <c r="D11" s="2"/>
      <c r="E11" s="6" t="s">
        <v>42</v>
      </c>
      <c r="F11" s="2"/>
      <c r="G11" s="2" t="s">
        <v>86</v>
      </c>
    </row>
    <row r="12" spans="1:7" ht="75" x14ac:dyDescent="0.25">
      <c r="A12" s="2">
        <v>11</v>
      </c>
      <c r="B12" s="2" t="s">
        <v>4</v>
      </c>
      <c r="C12" s="2" t="s">
        <v>26</v>
      </c>
      <c r="D12" s="2"/>
      <c r="E12" s="5" t="s">
        <v>27</v>
      </c>
      <c r="F12" s="2"/>
      <c r="G12" s="2" t="s">
        <v>86</v>
      </c>
    </row>
    <row r="13" spans="1:7" x14ac:dyDescent="0.25">
      <c r="A13" s="2">
        <v>12</v>
      </c>
      <c r="B13" s="2" t="s">
        <v>4</v>
      </c>
      <c r="C13" s="2" t="s">
        <v>28</v>
      </c>
      <c r="D13" s="2" t="s">
        <v>28</v>
      </c>
      <c r="E13" s="6" t="s">
        <v>29</v>
      </c>
      <c r="F13" s="2" t="s">
        <v>76</v>
      </c>
      <c r="G13" s="2" t="s">
        <v>86</v>
      </c>
    </row>
    <row r="14" spans="1:7" ht="30" x14ac:dyDescent="0.25">
      <c r="A14" s="2">
        <v>13</v>
      </c>
      <c r="B14" s="2" t="s">
        <v>32</v>
      </c>
      <c r="C14" s="2" t="s">
        <v>30</v>
      </c>
      <c r="D14" s="2"/>
      <c r="E14" s="5" t="s">
        <v>31</v>
      </c>
      <c r="F14" s="2"/>
      <c r="G14" s="2" t="s">
        <v>86</v>
      </c>
    </row>
    <row r="15" spans="1:7" x14ac:dyDescent="0.25">
      <c r="A15" s="2">
        <v>14</v>
      </c>
      <c r="B15" s="2" t="s">
        <v>33</v>
      </c>
      <c r="C15" s="2" t="s">
        <v>0</v>
      </c>
      <c r="D15" s="2"/>
      <c r="E15" s="5" t="s">
        <v>34</v>
      </c>
      <c r="F15" s="2"/>
      <c r="G15" s="2"/>
    </row>
    <row r="16" spans="1:7" ht="45" x14ac:dyDescent="0.25">
      <c r="A16" s="2">
        <v>15</v>
      </c>
      <c r="B16" s="2" t="s">
        <v>4</v>
      </c>
      <c r="C16" s="2" t="s">
        <v>0</v>
      </c>
      <c r="D16" s="2"/>
      <c r="E16" s="5" t="s">
        <v>35</v>
      </c>
      <c r="F16" s="2"/>
      <c r="G16" s="2" t="s">
        <v>86</v>
      </c>
    </row>
    <row r="17" spans="1:7" ht="30" x14ac:dyDescent="0.25">
      <c r="A17" s="2">
        <v>16</v>
      </c>
      <c r="B17" s="2" t="s">
        <v>36</v>
      </c>
      <c r="C17" s="9" t="s">
        <v>39</v>
      </c>
      <c r="D17" s="2"/>
      <c r="E17" s="5" t="s">
        <v>38</v>
      </c>
      <c r="F17" s="2"/>
      <c r="G17" s="2" t="s">
        <v>86</v>
      </c>
    </row>
    <row r="18" spans="1:7" ht="45" x14ac:dyDescent="0.25">
      <c r="A18" s="2">
        <v>17</v>
      </c>
      <c r="B18" s="2" t="s">
        <v>36</v>
      </c>
      <c r="C18" s="9" t="s">
        <v>60</v>
      </c>
      <c r="D18" s="2"/>
      <c r="E18" s="5" t="s">
        <v>44</v>
      </c>
      <c r="F18" s="2"/>
      <c r="G18" s="2" t="s">
        <v>86</v>
      </c>
    </row>
    <row r="19" spans="1:7" ht="45" x14ac:dyDescent="0.25">
      <c r="A19" s="2">
        <v>18</v>
      </c>
      <c r="B19" s="2" t="s">
        <v>36</v>
      </c>
      <c r="C19" s="9" t="s">
        <v>61</v>
      </c>
      <c r="D19" s="2"/>
      <c r="E19" s="5" t="s">
        <v>45</v>
      </c>
      <c r="F19" s="2"/>
      <c r="G19" s="2" t="s">
        <v>86</v>
      </c>
    </row>
    <row r="20" spans="1:7" ht="45" x14ac:dyDescent="0.25">
      <c r="A20" s="2">
        <v>19</v>
      </c>
      <c r="B20" s="2" t="s">
        <v>36</v>
      </c>
      <c r="C20" s="9" t="s">
        <v>40</v>
      </c>
      <c r="D20" s="2"/>
      <c r="E20" s="5" t="s">
        <v>62</v>
      </c>
      <c r="F20" s="2"/>
      <c r="G20" s="2" t="s">
        <v>86</v>
      </c>
    </row>
    <row r="21" spans="1:7" x14ac:dyDescent="0.25">
      <c r="A21" s="2">
        <v>20</v>
      </c>
      <c r="B21" s="2" t="s">
        <v>36</v>
      </c>
      <c r="C21" s="9" t="s">
        <v>58</v>
      </c>
      <c r="D21" s="2"/>
      <c r="E21" s="5" t="s">
        <v>59</v>
      </c>
      <c r="F21" s="2"/>
      <c r="G21" s="2" t="s">
        <v>86</v>
      </c>
    </row>
    <row r="22" spans="1:7" ht="135" x14ac:dyDescent="0.25">
      <c r="A22" s="2">
        <v>21</v>
      </c>
      <c r="B22" s="2" t="s">
        <v>36</v>
      </c>
      <c r="C22" s="9" t="s">
        <v>63</v>
      </c>
      <c r="D22" s="2"/>
      <c r="E22" s="5" t="s">
        <v>64</v>
      </c>
      <c r="F22" s="2"/>
      <c r="G22" s="2" t="s">
        <v>86</v>
      </c>
    </row>
    <row r="23" spans="1:7" x14ac:dyDescent="0.25">
      <c r="A23" s="2">
        <v>22</v>
      </c>
      <c r="B23" s="2" t="s">
        <v>36</v>
      </c>
      <c r="C23" s="9" t="s">
        <v>65</v>
      </c>
      <c r="D23" s="2"/>
      <c r="E23" s="5" t="s">
        <v>66</v>
      </c>
      <c r="F23" s="2"/>
      <c r="G23" s="2" t="s">
        <v>86</v>
      </c>
    </row>
    <row r="24" spans="1:7" ht="30" x14ac:dyDescent="0.25">
      <c r="A24" s="2">
        <v>23</v>
      </c>
      <c r="B24" s="2" t="s">
        <v>68</v>
      </c>
      <c r="C24" s="9" t="s">
        <v>69</v>
      </c>
      <c r="D24" s="2"/>
      <c r="E24" s="5" t="s">
        <v>70</v>
      </c>
      <c r="F24" s="2"/>
      <c r="G24" s="2" t="s">
        <v>86</v>
      </c>
    </row>
    <row r="25" spans="1:7" x14ac:dyDescent="0.25">
      <c r="A25" s="2">
        <v>24</v>
      </c>
      <c r="B25" s="2" t="s">
        <v>33</v>
      </c>
      <c r="C25" s="9" t="s">
        <v>71</v>
      </c>
      <c r="D25" s="3"/>
      <c r="E25" s="8" t="s">
        <v>87</v>
      </c>
      <c r="F25" s="2"/>
      <c r="G25" s="2" t="s">
        <v>86</v>
      </c>
    </row>
    <row r="26" spans="1:7" ht="45" x14ac:dyDescent="0.25">
      <c r="A26" s="2">
        <v>25</v>
      </c>
      <c r="B26" s="2" t="s">
        <v>33</v>
      </c>
      <c r="C26" s="9" t="s">
        <v>71</v>
      </c>
      <c r="D26" s="3"/>
      <c r="E26" s="8" t="s">
        <v>72</v>
      </c>
      <c r="F26" s="2"/>
      <c r="G26" s="2" t="s">
        <v>86</v>
      </c>
    </row>
    <row r="27" spans="1:7" x14ac:dyDescent="0.25">
      <c r="A27" s="2">
        <v>26</v>
      </c>
      <c r="B27" s="2" t="s">
        <v>74</v>
      </c>
      <c r="C27" s="9"/>
      <c r="D27" s="3"/>
      <c r="E27" s="8" t="s">
        <v>73</v>
      </c>
      <c r="F27" s="2" t="s">
        <v>76</v>
      </c>
      <c r="G27" s="2" t="s">
        <v>86</v>
      </c>
    </row>
    <row r="28" spans="1:7" x14ac:dyDescent="0.25">
      <c r="A28" s="2">
        <v>27</v>
      </c>
      <c r="B28" s="2" t="s">
        <v>15</v>
      </c>
      <c r="C28" s="9"/>
      <c r="D28" s="3"/>
      <c r="E28" s="8" t="s">
        <v>75</v>
      </c>
      <c r="F28" s="2" t="s">
        <v>76</v>
      </c>
      <c r="G28" s="2" t="s">
        <v>86</v>
      </c>
    </row>
    <row r="29" spans="1:7" x14ac:dyDescent="0.25">
      <c r="A29" s="2">
        <v>28</v>
      </c>
      <c r="B29" s="2" t="s">
        <v>77</v>
      </c>
      <c r="C29" s="9" t="s">
        <v>15</v>
      </c>
      <c r="D29" s="3"/>
      <c r="E29" s="8" t="s">
        <v>78</v>
      </c>
      <c r="F29" s="2"/>
      <c r="G29" s="2" t="s">
        <v>86</v>
      </c>
    </row>
    <row r="30" spans="1:7" ht="30" x14ac:dyDescent="0.25">
      <c r="A30" s="2">
        <v>29</v>
      </c>
      <c r="B30" s="2" t="s">
        <v>4</v>
      </c>
      <c r="C30" s="9" t="s">
        <v>81</v>
      </c>
      <c r="D30" s="3"/>
      <c r="E30" s="8" t="s">
        <v>82</v>
      </c>
      <c r="F30" s="2"/>
      <c r="G30" s="2" t="s">
        <v>86</v>
      </c>
    </row>
    <row r="31" spans="1:7" ht="45" x14ac:dyDescent="0.25">
      <c r="A31" s="2">
        <v>30</v>
      </c>
      <c r="B31" s="2" t="s">
        <v>0</v>
      </c>
      <c r="C31" s="9" t="s">
        <v>83</v>
      </c>
      <c r="D31" s="3"/>
      <c r="E31" s="8" t="s">
        <v>84</v>
      </c>
      <c r="F31" s="2"/>
      <c r="G31" s="2" t="s">
        <v>86</v>
      </c>
    </row>
    <row r="32" spans="1:7" x14ac:dyDescent="0.25">
      <c r="A32" s="2"/>
      <c r="B32" s="2"/>
      <c r="C32" s="9"/>
      <c r="D32" s="3"/>
      <c r="E32" s="8"/>
      <c r="F32" s="2"/>
      <c r="G32" s="2"/>
    </row>
    <row r="33" spans="1:7" x14ac:dyDescent="0.25">
      <c r="A33" s="2"/>
      <c r="B33" s="2"/>
      <c r="C33" s="9"/>
      <c r="D33" s="3"/>
      <c r="E33" s="8"/>
      <c r="F33" s="2"/>
      <c r="G33" s="2"/>
    </row>
    <row r="34" spans="1:7" x14ac:dyDescent="0.25">
      <c r="A34" s="2"/>
      <c r="B34" s="2"/>
      <c r="C34" s="9"/>
      <c r="D34" s="3"/>
      <c r="E34" s="8"/>
      <c r="F34" s="2"/>
      <c r="G34" s="2"/>
    </row>
    <row r="35" spans="1:7" x14ac:dyDescent="0.25">
      <c r="A35" s="2"/>
      <c r="B35" s="2"/>
      <c r="C35" s="9"/>
      <c r="D35" s="3"/>
      <c r="E35" s="8"/>
      <c r="F35" s="2"/>
      <c r="G35" s="2"/>
    </row>
    <row r="36" spans="1:7" x14ac:dyDescent="0.25">
      <c r="A36" s="2"/>
      <c r="B36" s="2"/>
      <c r="C36" s="9"/>
      <c r="D36" s="3"/>
      <c r="E36" s="8"/>
      <c r="F36" s="2"/>
      <c r="G36" s="2"/>
    </row>
    <row r="37" spans="1:7" x14ac:dyDescent="0.25">
      <c r="A37" s="2"/>
      <c r="B37" s="2"/>
      <c r="C37" s="9"/>
      <c r="D37" s="3"/>
      <c r="E37" s="8"/>
      <c r="F37" s="2"/>
      <c r="G37" s="2"/>
    </row>
    <row r="38" spans="1:7" x14ac:dyDescent="0.25">
      <c r="A38" s="2"/>
      <c r="B38" s="2"/>
      <c r="C38" s="9"/>
      <c r="D38" s="3"/>
      <c r="E38" s="8"/>
      <c r="F38" s="2"/>
      <c r="G38" s="2"/>
    </row>
    <row r="40" spans="1:7" x14ac:dyDescent="0.25">
      <c r="A40" s="1" t="s">
        <v>79</v>
      </c>
    </row>
    <row r="41" spans="1:7" x14ac:dyDescent="0.25">
      <c r="A41" s="1" t="s">
        <v>80</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workbookViewId="0">
      <selection activeCell="D17" sqref="D17"/>
    </sheetView>
  </sheetViews>
  <sheetFormatPr defaultRowHeight="15" x14ac:dyDescent="0.25"/>
  <cols>
    <col min="1" max="1" width="17.42578125" customWidth="1"/>
    <col min="2" max="2" width="14.28515625" bestFit="1" customWidth="1"/>
    <col min="3" max="3" width="16" bestFit="1" customWidth="1"/>
    <col min="8" max="8" width="15.140625" bestFit="1" customWidth="1"/>
    <col min="9" max="9" width="16.5703125" bestFit="1" customWidth="1"/>
  </cols>
  <sheetData>
    <row r="1" spans="1:9" x14ac:dyDescent="0.25">
      <c r="A1" t="s">
        <v>46</v>
      </c>
      <c r="B1" t="s">
        <v>49</v>
      </c>
      <c r="C1" t="s">
        <v>47</v>
      </c>
      <c r="D1" t="s">
        <v>50</v>
      </c>
      <c r="E1" t="s">
        <v>51</v>
      </c>
      <c r="H1" t="s">
        <v>56</v>
      </c>
      <c r="I1" t="s">
        <v>55</v>
      </c>
    </row>
    <row r="2" spans="1:9" x14ac:dyDescent="0.25">
      <c r="A2" s="10">
        <v>41760</v>
      </c>
      <c r="B2">
        <v>11200</v>
      </c>
      <c r="C2">
        <v>1000</v>
      </c>
      <c r="D2">
        <v>10700</v>
      </c>
      <c r="E2">
        <v>800</v>
      </c>
      <c r="H2">
        <f>C2*B2</f>
        <v>11200000</v>
      </c>
      <c r="I2">
        <f>E2*D2</f>
        <v>8560000</v>
      </c>
    </row>
    <row r="3" spans="1:9" x14ac:dyDescent="0.25">
      <c r="A3" s="10">
        <v>41761</v>
      </c>
      <c r="B3">
        <v>11300</v>
      </c>
      <c r="C3">
        <v>2000</v>
      </c>
      <c r="D3">
        <v>10800</v>
      </c>
      <c r="E3">
        <v>900</v>
      </c>
      <c r="H3">
        <f t="shared" ref="H3:H4" si="0">C3*B3</f>
        <v>22600000</v>
      </c>
      <c r="I3">
        <f t="shared" ref="I3:I4" si="1">E3*D3</f>
        <v>9720000</v>
      </c>
    </row>
    <row r="4" spans="1:9" x14ac:dyDescent="0.25">
      <c r="A4" s="10">
        <v>41762</v>
      </c>
      <c r="B4">
        <v>11400</v>
      </c>
      <c r="C4">
        <v>3000</v>
      </c>
      <c r="D4">
        <v>10900</v>
      </c>
      <c r="E4">
        <v>1000</v>
      </c>
      <c r="H4">
        <f t="shared" si="0"/>
        <v>34200000</v>
      </c>
      <c r="I4">
        <f t="shared" si="1"/>
        <v>10900000</v>
      </c>
    </row>
    <row r="6" spans="1:9" x14ac:dyDescent="0.25">
      <c r="A6" t="s">
        <v>48</v>
      </c>
    </row>
    <row r="8" spans="1:9" x14ac:dyDescent="0.25">
      <c r="A8" t="s">
        <v>37</v>
      </c>
      <c r="B8">
        <v>3</v>
      </c>
    </row>
    <row r="9" spans="1:9" x14ac:dyDescent="0.25">
      <c r="A9" t="s">
        <v>52</v>
      </c>
      <c r="B9">
        <v>6000</v>
      </c>
    </row>
    <row r="10" spans="1:9" x14ac:dyDescent="0.25">
      <c r="A10" t="s">
        <v>53</v>
      </c>
      <c r="B10" s="11">
        <f>SUM(H2:H4)</f>
        <v>68000000</v>
      </c>
    </row>
    <row r="11" spans="1:9" x14ac:dyDescent="0.25">
      <c r="A11" t="s">
        <v>54</v>
      </c>
      <c r="B11">
        <f>SUM(C2:C4)-SUM(E2:E4)</f>
        <v>3300</v>
      </c>
    </row>
    <row r="12" spans="1:9" x14ac:dyDescent="0.25">
      <c r="A12" t="s">
        <v>57</v>
      </c>
      <c r="B12" s="11">
        <f>H4-I4</f>
        <v>23300000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7</dc:creator>
  <cp:lastModifiedBy>Windows 7</cp:lastModifiedBy>
  <dcterms:created xsi:type="dcterms:W3CDTF">2014-05-04T08:22:48Z</dcterms:created>
  <dcterms:modified xsi:type="dcterms:W3CDTF">2014-06-14T05:16:36Z</dcterms:modified>
</cp:coreProperties>
</file>